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òn Programática\"/>
    </mc:Choice>
  </mc:AlternateContent>
  <xr:revisionPtr revIDLastSave="0" documentId="13_ncr:1_{9B3B2FDD-7D6A-4CB3-9897-B477C7D666BC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H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12" i="1" l="1"/>
  <c r="E25" i="1"/>
  <c r="H25" i="1" s="1"/>
  <c r="H21" i="1"/>
  <c r="H12" i="1"/>
  <c r="G39" i="1"/>
  <c r="F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<sst xmlns="http://schemas.openxmlformats.org/spreadsheetml/2006/main" count="44" uniqueCount="44">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</sst>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1</xdr:row>
      <xdr:rowOff>31750</xdr:rowOff>
    </xdr:from>
    <xdr:to>
      <xdr:col>1</xdr:col>
      <xdr:colOff>1345296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DE008-9465-57B9-53F0-55A34828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4" y="222250"/>
          <a:ext cx="1302962" cy="55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L31" sqref="L31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705505501.71000004</v>
      </c>
      <c r="D9" s="16">
        <f>SUM(D10:D11)</f>
        <v>130302142.32000001</v>
      </c>
      <c r="E9" s="15">
        <f>C9+D9</f>
        <v>835807644.03000009</v>
      </c>
      <c r="F9" s="16">
        <f>SUM(F10:F11)</f>
        <v>835807644.02999997</v>
      </c>
      <c r="G9" s="15">
        <f>SUM(G10:G11)</f>
        <v>803104059.27999997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705505501.71000004</v>
      </c>
      <c r="D11" s="18">
        <v>130302142.32000001</v>
      </c>
      <c r="E11" s="19">
        <f t="shared" si="0"/>
        <v>835807644.03000009</v>
      </c>
      <c r="F11" s="18">
        <v>835807644.02999997</v>
      </c>
      <c r="G11" s="17">
        <v>803104059.27999997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3147818606.5499997</v>
      </c>
      <c r="D12" s="16">
        <f>SUM(D13:D20)</f>
        <v>372040007.26000005</v>
      </c>
      <c r="E12" s="15">
        <f t="shared" si="0"/>
        <v>3519858613.8099999</v>
      </c>
      <c r="F12" s="16">
        <f>SUM(F13:F20)</f>
        <v>2532371348.5900002</v>
      </c>
      <c r="G12" s="15">
        <f>SUM(G13:G20)</f>
        <v>2513860495.6999998</v>
      </c>
      <c r="H12" s="14">
        <f t="shared" si="1"/>
        <v>987487265.21999979</v>
      </c>
    </row>
    <row r="13" spans="2:8" ht="15" customHeight="1" x14ac:dyDescent="0.2">
      <c r="B13" s="6" t="s">
        <v>16</v>
      </c>
      <c r="C13" s="17">
        <v>1989879790.6099999</v>
      </c>
      <c r="D13" s="18">
        <v>-53705177.620000124</v>
      </c>
      <c r="E13" s="19">
        <f t="shared" si="0"/>
        <v>1936174612.9899998</v>
      </c>
      <c r="F13" s="18">
        <v>1432134386.99</v>
      </c>
      <c r="G13" s="17">
        <v>1420160978.26</v>
      </c>
      <c r="H13" s="20">
        <f t="shared" si="1"/>
        <v>504040225.99999976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8445215.0600000005</v>
      </c>
      <c r="D15" s="18">
        <v>-1937355.9600000009</v>
      </c>
      <c r="E15" s="19">
        <f t="shared" si="0"/>
        <v>6507859.0999999996</v>
      </c>
      <c r="F15" s="18">
        <v>4861126.4800000004</v>
      </c>
      <c r="G15" s="17">
        <v>4853656.79</v>
      </c>
      <c r="H15" s="20">
        <f t="shared" si="1"/>
        <v>1646732.6199999992</v>
      </c>
    </row>
    <row r="16" spans="2:8" ht="15" customHeight="1" x14ac:dyDescent="0.2">
      <c r="B16" s="6" t="s">
        <v>19</v>
      </c>
      <c r="C16" s="17">
        <v>135607904.55000001</v>
      </c>
      <c r="D16" s="18">
        <v>-10990950.719999999</v>
      </c>
      <c r="E16" s="19">
        <f t="shared" si="0"/>
        <v>124616953.83000001</v>
      </c>
      <c r="F16" s="18">
        <v>111000664.83</v>
      </c>
      <c r="G16" s="17">
        <v>110699385.16</v>
      </c>
      <c r="H16" s="20">
        <f t="shared" si="1"/>
        <v>13616289.000000015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182394704.18000001</v>
      </c>
      <c r="D19" s="18">
        <v>2552606.9600000083</v>
      </c>
      <c r="E19" s="19">
        <f t="shared" si="0"/>
        <v>184947311.14000002</v>
      </c>
      <c r="F19" s="18">
        <v>160347314.98000002</v>
      </c>
      <c r="G19" s="17">
        <v>158908674.74000001</v>
      </c>
      <c r="H19" s="20">
        <f t="shared" si="1"/>
        <v>24599996.159999996</v>
      </c>
    </row>
    <row r="20" spans="2:8" ht="15" customHeight="1" x14ac:dyDescent="0.2">
      <c r="B20" s="6" t="s">
        <v>23</v>
      </c>
      <c r="C20" s="17">
        <v>831490992.14999998</v>
      </c>
      <c r="D20" s="18">
        <v>436120884.60000014</v>
      </c>
      <c r="E20" s="19">
        <f t="shared" si="0"/>
        <v>1267611876.75</v>
      </c>
      <c r="F20" s="18">
        <v>824027855.30999994</v>
      </c>
      <c r="G20" s="17">
        <v>819237800.75</v>
      </c>
      <c r="H20" s="20">
        <f t="shared" si="1"/>
        <v>443584021.44000006</v>
      </c>
    </row>
    <row r="21" spans="2:8" s="9" customFormat="1" ht="15" customHeight="1" x14ac:dyDescent="0.2">
      <c r="B21" s="8" t="s">
        <v>24</v>
      </c>
      <c r="C21" s="15">
        <f>SUM(C22:C24)</f>
        <v>345581086.44</v>
      </c>
      <c r="D21" s="16">
        <f>SUM(D22:D24)</f>
        <v>48069651.930000015</v>
      </c>
      <c r="E21" s="15">
        <f t="shared" si="0"/>
        <v>393650738.37</v>
      </c>
      <c r="F21" s="16">
        <f>SUM(F22:F24)</f>
        <v>350611939.13</v>
      </c>
      <c r="G21" s="15">
        <f>SUM(G22:G24)</f>
        <v>348489196.94</v>
      </c>
      <c r="H21" s="14">
        <f t="shared" si="1"/>
        <v>43038799.24000001</v>
      </c>
    </row>
    <row r="22" spans="2:8" ht="30" customHeight="1" x14ac:dyDescent="0.2">
      <c r="B22" s="6" t="s">
        <v>25</v>
      </c>
      <c r="C22" s="17">
        <v>320781503.44</v>
      </c>
      <c r="D22" s="18">
        <v>47146149.110000014</v>
      </c>
      <c r="E22" s="19">
        <f t="shared" si="0"/>
        <v>367927652.55000001</v>
      </c>
      <c r="F22" s="18">
        <v>325527602.81999999</v>
      </c>
      <c r="G22" s="17">
        <v>323495818.42000002</v>
      </c>
      <c r="H22" s="20">
        <f t="shared" si="1"/>
        <v>42400049.730000019</v>
      </c>
    </row>
    <row r="23" spans="2:8" ht="30" customHeight="1" x14ac:dyDescent="0.2">
      <c r="B23" s="6" t="s">
        <v>26</v>
      </c>
      <c r="C23" s="17">
        <v>24799583</v>
      </c>
      <c r="D23" s="18">
        <v>923502.8200000003</v>
      </c>
      <c r="E23" s="19">
        <f t="shared" si="0"/>
        <v>25723085.82</v>
      </c>
      <c r="F23" s="18">
        <v>25084336.309999999</v>
      </c>
      <c r="G23" s="17">
        <v>24993378.52</v>
      </c>
      <c r="H23" s="20">
        <f t="shared" si="1"/>
        <v>638749.51000000164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798133</v>
      </c>
      <c r="D25" s="16">
        <f>SUM(D26:D27)</f>
        <v>1022119.5499999998</v>
      </c>
      <c r="E25" s="15">
        <f t="shared" si="0"/>
        <v>1820252.5499999998</v>
      </c>
      <c r="F25" s="16">
        <f>SUM(F26:F27)</f>
        <v>1820252.55</v>
      </c>
      <c r="G25" s="15">
        <f>SUM(G26:G27)</f>
        <v>1820252.55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505383</v>
      </c>
      <c r="D26" s="18">
        <v>1240222.2599999998</v>
      </c>
      <c r="E26" s="19">
        <f t="shared" si="0"/>
        <v>1745605.2599999998</v>
      </c>
      <c r="F26" s="18">
        <v>1745605.26</v>
      </c>
      <c r="G26" s="17">
        <v>1745605.26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292750</v>
      </c>
      <c r="D27" s="18">
        <v>-218102.70999999996</v>
      </c>
      <c r="E27" s="19">
        <f t="shared" si="0"/>
        <v>74647.290000000037</v>
      </c>
      <c r="F27" s="18">
        <v>74647.289999999994</v>
      </c>
      <c r="G27" s="17">
        <v>74647.289999999994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486481935.69</v>
      </c>
      <c r="D28" s="16">
        <f>SUM(D29:D32)</f>
        <v>-12254631.999999996</v>
      </c>
      <c r="E28" s="15">
        <f t="shared" si="0"/>
        <v>474227303.69</v>
      </c>
      <c r="F28" s="16">
        <f>SUM(F29:F32)</f>
        <v>474227303.69</v>
      </c>
      <c r="G28" s="15">
        <f>SUM(G29:G32)</f>
        <v>474227303.69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122340008.19</v>
      </c>
      <c r="D29" s="18">
        <v>3290453.7600000016</v>
      </c>
      <c r="E29" s="19">
        <f t="shared" si="0"/>
        <v>125630461.95</v>
      </c>
      <c r="F29" s="18">
        <v>125630461.95</v>
      </c>
      <c r="G29" s="17">
        <v>125630461.95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364141927.5</v>
      </c>
      <c r="D30" s="18">
        <v>-15545085.759999998</v>
      </c>
      <c r="E30" s="19">
        <f t="shared" si="0"/>
        <v>348596841.74000001</v>
      </c>
      <c r="F30" s="18">
        <v>348596841.74000001</v>
      </c>
      <c r="G30" s="17">
        <v>348596841.74000001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139162159.31</v>
      </c>
      <c r="D36" s="22">
        <v>16356216.74000001</v>
      </c>
      <c r="E36" s="15">
        <f t="shared" si="0"/>
        <v>155518376.05000001</v>
      </c>
      <c r="F36" s="22">
        <v>155518376.05000001</v>
      </c>
      <c r="G36" s="21">
        <v>155518376.05000001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4825347422.6999998</v>
      </c>
      <c r="D39" s="25">
        <f>SUM(D37,D36,D35,D33,D28,D25,D9,D12,D21)</f>
        <v>555535505.80000007</v>
      </c>
      <c r="E39" s="24">
        <f t="shared" si="0"/>
        <v>5380882928.5</v>
      </c>
      <c r="F39" s="25">
        <f>SUM(F37,F36,F35,F33,F28,F25,F21,F12,F9)</f>
        <v>4350356864.04</v>
      </c>
      <c r="G39" s="24">
        <f>SUM(G37,G36,G35,G33,G28,G25,G21,G12,G9)</f>
        <v>4297019684.21</v>
      </c>
      <c r="H39" s="26">
        <f t="shared" si="1"/>
        <v>1030526064.46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2024-04-23T16:15:51Z</cp:lastPrinted>
  <dcterms:created xsi:type="dcterms:W3CDTF">2019-12-16T16:57:10Z</dcterms:created>
  <dcterms:modified xsi:type="dcterms:W3CDTF">2024-10-15T19:19:12Z</dcterms:modified>
</cp:coreProperties>
</file>